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s\KERJAAN\KULIAH\BAHAN AJAR\GANJIL 1617\SISMUL\SISMUL 2016\Nilai Sismul\nilai sismul upload\"/>
    </mc:Choice>
  </mc:AlternateContent>
  <bookViews>
    <workbookView xWindow="0" yWindow="0" windowWidth="20520" windowHeight="8040"/>
  </bookViews>
  <sheets>
    <sheet name="Rekap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3" l="1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2" i="3"/>
  <c r="W2" i="3" s="1"/>
  <c r="T3" i="3" l="1"/>
  <c r="T4" i="3"/>
  <c r="T5" i="3"/>
  <c r="T6" i="3"/>
  <c r="T8" i="3"/>
  <c r="T9" i="3"/>
  <c r="T10" i="3"/>
  <c r="T12" i="3"/>
  <c r="T13" i="3"/>
  <c r="T14" i="3"/>
  <c r="T16" i="3"/>
  <c r="T18" i="3"/>
  <c r="T20" i="3"/>
  <c r="T21" i="3"/>
  <c r="T22" i="3"/>
  <c r="T24" i="3"/>
  <c r="T25" i="3"/>
  <c r="T26" i="3"/>
  <c r="T27" i="3"/>
  <c r="T28" i="3"/>
  <c r="T29" i="3"/>
  <c r="T30" i="3"/>
  <c r="T31" i="3"/>
  <c r="T32" i="3"/>
  <c r="T34" i="3"/>
  <c r="T35" i="3"/>
  <c r="T36" i="3"/>
  <c r="T37" i="3"/>
  <c r="T38" i="3"/>
  <c r="T39" i="3"/>
  <c r="T40" i="3"/>
  <c r="T41" i="3"/>
  <c r="T43" i="3"/>
  <c r="T44" i="3"/>
  <c r="T45" i="3"/>
  <c r="T46" i="3"/>
  <c r="T47" i="3"/>
  <c r="T48" i="3"/>
  <c r="T49" i="3"/>
  <c r="T50" i="3"/>
  <c r="T51" i="3"/>
  <c r="S3" i="3"/>
  <c r="S4" i="3"/>
  <c r="S5" i="3"/>
  <c r="S6" i="3"/>
  <c r="S8" i="3"/>
  <c r="S9" i="3"/>
  <c r="S10" i="3"/>
  <c r="S12" i="3"/>
  <c r="S13" i="3"/>
  <c r="S14" i="3"/>
  <c r="S16" i="3"/>
  <c r="S18" i="3"/>
  <c r="S20" i="3"/>
  <c r="S21" i="3"/>
  <c r="S22" i="3"/>
  <c r="S24" i="3"/>
  <c r="S25" i="3"/>
  <c r="S26" i="3"/>
  <c r="S27" i="3"/>
  <c r="S28" i="3"/>
  <c r="S29" i="3"/>
  <c r="S30" i="3"/>
  <c r="S31" i="3"/>
  <c r="S32" i="3"/>
  <c r="S34" i="3"/>
  <c r="S35" i="3"/>
  <c r="S36" i="3"/>
  <c r="S37" i="3"/>
  <c r="S38" i="3"/>
  <c r="S39" i="3"/>
  <c r="S40" i="3"/>
  <c r="S41" i="3"/>
  <c r="S43" i="3"/>
  <c r="S44" i="3"/>
  <c r="S45" i="3"/>
  <c r="S46" i="3"/>
  <c r="S47" i="3"/>
  <c r="S48" i="3"/>
  <c r="S49" i="3"/>
  <c r="S50" i="3"/>
  <c r="S51" i="3"/>
  <c r="S2" i="3"/>
  <c r="T2" i="3" s="1"/>
  <c r="O3" i="3"/>
  <c r="O4" i="3"/>
  <c r="O5" i="3"/>
  <c r="O6" i="3"/>
  <c r="O7" i="3"/>
  <c r="O8" i="3"/>
  <c r="O9" i="3"/>
  <c r="O10" i="3"/>
  <c r="O11" i="3"/>
  <c r="S11" i="3" s="1"/>
  <c r="T11" i="3" s="1"/>
  <c r="O12" i="3"/>
  <c r="O13" i="3"/>
  <c r="O14" i="3"/>
  <c r="O15" i="3"/>
  <c r="S15" i="3" s="1"/>
  <c r="T15" i="3" s="1"/>
  <c r="O16" i="3"/>
  <c r="O17" i="3"/>
  <c r="S17" i="3" s="1"/>
  <c r="T17" i="3" s="1"/>
  <c r="O18" i="3"/>
  <c r="O19" i="3"/>
  <c r="O20" i="3"/>
  <c r="O21" i="3"/>
  <c r="O22" i="3"/>
  <c r="O23" i="3"/>
  <c r="S23" i="3" s="1"/>
  <c r="T23" i="3" s="1"/>
  <c r="O24" i="3"/>
  <c r="O25" i="3"/>
  <c r="O26" i="3"/>
  <c r="O27" i="3"/>
  <c r="O28" i="3"/>
  <c r="O29" i="3"/>
  <c r="O30" i="3"/>
  <c r="O31" i="3"/>
  <c r="O32" i="3"/>
  <c r="O33" i="3"/>
  <c r="S33" i="3" s="1"/>
  <c r="T33" i="3" s="1"/>
  <c r="O34" i="3"/>
  <c r="O35" i="3"/>
  <c r="O36" i="3"/>
  <c r="O37" i="3"/>
  <c r="O38" i="3"/>
  <c r="O39" i="3"/>
  <c r="O40" i="3"/>
  <c r="O41" i="3"/>
  <c r="O42" i="3"/>
  <c r="S42" i="3" s="1"/>
  <c r="T42" i="3" s="1"/>
  <c r="O43" i="3"/>
  <c r="O44" i="3"/>
  <c r="O45" i="3"/>
  <c r="O46" i="3"/>
  <c r="O47" i="3"/>
  <c r="O48" i="3"/>
  <c r="O49" i="3"/>
  <c r="O50" i="3"/>
  <c r="O51" i="3"/>
  <c r="O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S19" i="3" s="1"/>
  <c r="T19" i="3" s="1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R2" i="3"/>
  <c r="S7" i="3" l="1"/>
  <c r="T7" i="3" s="1"/>
  <c r="E53" i="3"/>
</calcChain>
</file>

<file path=xl/sharedStrings.xml><?xml version="1.0" encoding="utf-8"?>
<sst xmlns="http://schemas.openxmlformats.org/spreadsheetml/2006/main" count="74" uniqueCount="74">
  <si>
    <t>No.</t>
  </si>
  <si>
    <t>NIM</t>
  </si>
  <si>
    <t>Nama Mahasiswa</t>
  </si>
  <si>
    <t>UTS</t>
  </si>
  <si>
    <t>ADJI PRASETYA NUGRAHA</t>
  </si>
  <si>
    <t>LINDA KARTIKA</t>
  </si>
  <si>
    <t>I MADE DWI SURYADINATA</t>
  </si>
  <si>
    <t>GALIH PRIHARTANTO</t>
  </si>
  <si>
    <t>BANGUN SAPUTRA</t>
  </si>
  <si>
    <t>ANDRI LIEM</t>
  </si>
  <si>
    <t>PRABOWO SATRIA WICAKSONO</t>
  </si>
  <si>
    <t>IRWIN MANDELA DAMANIK</t>
  </si>
  <si>
    <t>RIZVALDO RIVAI</t>
  </si>
  <si>
    <t>PRABOWO WAHYU BASUKI</t>
  </si>
  <si>
    <t>BIMANTARA AFHAN</t>
  </si>
  <si>
    <t>RESPATYADI HARI NUGROHO DWIATMOJO</t>
  </si>
  <si>
    <t>KHAIRUNNISA BR GINTING</t>
  </si>
  <si>
    <t>MUHAMMAD YUNANDA PRIAMBODO</t>
  </si>
  <si>
    <t>DIAN TARI NUGRAHA</t>
  </si>
  <si>
    <t>MUHAMMAD REZA RIZKY FAUZI</t>
  </si>
  <si>
    <t>RANGGA GIANPATTRA</t>
  </si>
  <si>
    <t>IRWAN SAHPUTRA KESUMA</t>
  </si>
  <si>
    <t>JUNIUS BRANDO</t>
  </si>
  <si>
    <t>AZIZ ARHAN PERDANA</t>
  </si>
  <si>
    <t>GAYUH ERLANGGONO GUMAWANG</t>
  </si>
  <si>
    <t>M.ABDUL HAMID</t>
  </si>
  <si>
    <t>AHMAD DEVI GUNAWAN</t>
  </si>
  <si>
    <t>DINDA SUKMADEWI</t>
  </si>
  <si>
    <t>KHAFI LUHUR FAJRIAWAN</t>
  </si>
  <si>
    <t>GALIH HANDONO</t>
  </si>
  <si>
    <t>MUHAMMAD LAZUARDI WIRANANDA PUTRA</t>
  </si>
  <si>
    <t>RAJA SAKTI ARIEF DAULAY</t>
  </si>
  <si>
    <t>YUNI DWI ANGGRAENI</t>
  </si>
  <si>
    <t>NURSYIFA PRATIWI</t>
  </si>
  <si>
    <t>TIA DIANTI HAJIZAH OKTAVIA NINGSIH</t>
  </si>
  <si>
    <t>NAUFAL RIYADH</t>
  </si>
  <si>
    <t>MUHAMMAD FADHIL</t>
  </si>
  <si>
    <t>HANJARA CAHYA ADHYATMA</t>
  </si>
  <si>
    <t>ARIF AQURI SAPUTRA</t>
  </si>
  <si>
    <t>INDAH OKTAFIANI</t>
  </si>
  <si>
    <t>M.RIZQY AZIDAN</t>
  </si>
  <si>
    <t>RUNI SITI NURJANAH</t>
  </si>
  <si>
    <t>MAILELA AZIZAH</t>
  </si>
  <si>
    <t>RANDI JULIAS RAKAPUTRA</t>
  </si>
  <si>
    <t>ALVIN RACHMAD SURYA</t>
  </si>
  <si>
    <t>INDRAWAN RISANGAJI</t>
  </si>
  <si>
    <t>MUHAMMAD FIDY NURSYAHRUL</t>
  </si>
  <si>
    <t>ERLANGGA MAULANA MUHAMMAD</t>
  </si>
  <si>
    <t>FEBRIAN SURYA SAPUTRA</t>
  </si>
  <si>
    <t>GIRI PRIDYASMORO PUTRA</t>
  </si>
  <si>
    <t>NIZAR AKBAR ARIFIN</t>
  </si>
  <si>
    <t>MUSAB ABDURRAHMAN</t>
  </si>
  <si>
    <t>FIQRI RAMADHAN</t>
  </si>
  <si>
    <t>RIDHO DWISYAH PUTRA</t>
  </si>
  <si>
    <t>Average</t>
  </si>
  <si>
    <t>Tugas 1</t>
  </si>
  <si>
    <t>Tugas 6</t>
  </si>
  <si>
    <t>Tugas 2</t>
  </si>
  <si>
    <t>Tugas 3</t>
  </si>
  <si>
    <t>Tugas 5</t>
  </si>
  <si>
    <t>Tugas 8-9</t>
  </si>
  <si>
    <t>UAS</t>
  </si>
  <si>
    <t>Quiz 1</t>
  </si>
  <si>
    <t>Quiz 3</t>
  </si>
  <si>
    <t>Tugas Quiz 2</t>
  </si>
  <si>
    <t>Rekap Tugas</t>
  </si>
  <si>
    <t>Rekap Quiz</t>
  </si>
  <si>
    <t>Nilai Total</t>
  </si>
  <si>
    <t>Grade</t>
  </si>
  <si>
    <t>Tugas 13-14</t>
  </si>
  <si>
    <t>Tugas 10-12</t>
  </si>
  <si>
    <t>Nilai Tambahan</t>
  </si>
  <si>
    <t>Nilai Akhir</t>
  </si>
  <si>
    <t>Grade Akhir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</si>
</sst>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rgb="FF333333"/>
      <name val="Verdana"/>
      <family val="2"/>
    </font>
    <font>
      <sz val="9"/>
      <color rgb="FF333333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0" fillId="3" borderId="0" xfId="0" applyFill="1"/>
    <xf numFmtId="2" fontId="0" fillId="3" borderId="0" xfId="0" applyNumberFormat="1" applyFill="1"/>
    <xf numFmtId="0" fontId="0" fillId="0" borderId="0" xfId="0" applyFill="1"/>
    <xf numFmtId="0" fontId="0" fillId="3" borderId="1" xfId="0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3" xfId="0" applyFont="1" applyFill="1" applyBorder="1" applyAlignment="1">
      <alignment horizontal="center" vertical="center" wrapText="1"/>
    </xf>
    <xf numFmtId="164" fontId="0" fillId="3" borderId="0" xfId="0" applyNumberFormat="1" applyFill="1"/>
    <xf numFmtId="164" fontId="0" fillId="3" borderId="1" xfId="0" applyNumberFormat="1" applyFill="1" applyBorder="1"/>
    <xf numFmtId="164" fontId="1" fillId="4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/>
    <xf numFmtId="164" fontId="0" fillId="2" borderId="1" xfId="0" applyNumberFormat="1" applyFill="1" applyBorder="1"/>
    <xf numFmtId="164" fontId="1" fillId="3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1" fillId="0" borderId="0" xfId="0" applyFont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64" fontId="0" fillId="8" borderId="1" xfId="0" applyNumberFormat="1" applyFill="1" applyBorder="1"/>
    <xf numFmtId="0" fontId="0" fillId="9" borderId="1" xfId="0" applyFill="1" applyBorder="1"/>
    <xf numFmtId="164" fontId="0" fillId="7" borderId="1" xfId="0" applyNumberFormat="1" applyFill="1" applyBorder="1"/>
    <xf numFmtId="0" fontId="0" fillId="7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276225</xdr:colOff>
      <xdr:row>0</xdr:row>
      <xdr:rowOff>180075</xdr:rowOff>
    </xdr:from>
    <xdr:to>
      <xdr:col>29</xdr:col>
      <xdr:colOff>134599</xdr:colOff>
      <xdr:row>5</xdr:row>
      <xdr:rowOff>185085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92800" y="180075"/>
          <a:ext cx="1687174" cy="1271835"/>
        </a:xfrm>
        <a:prstGeom prst="rect">
          <a:avLst/>
        </a:prstGeom>
      </xdr:spPr>
    </xdr:pic>
    <xdr:clientData/>
  </xdr:twoCellAnchor>
  <xdr:twoCellAnchor editAs="oneCell">
    <xdr:from>
      <xdr:col>26</xdr:col>
      <xdr:colOff>323850</xdr:colOff>
      <xdr:row>13</xdr:row>
      <xdr:rowOff>169863</xdr:rowOff>
    </xdr:from>
    <xdr:to>
      <xdr:col>29</xdr:col>
      <xdr:colOff>329573</xdr:colOff>
      <xdr:row>19</xdr:row>
      <xdr:rowOff>119718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640425" y="2960688"/>
          <a:ext cx="1834523" cy="1092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topLeftCell="F1" workbookViewId="0">
      <pane ySplit="1" topLeftCell="A2" activePane="bottomLeft" state="frozen"/>
      <selection pane="bottomLeft" activeCell="W21" sqref="W21"/>
    </sheetView>
  </sheetViews>
  <sheetFormatPr defaultRowHeight="15" x14ac:dyDescent="0.25"/>
  <cols>
    <col min="2" max="2" width="12.42578125" bestFit="1" customWidth="1"/>
    <col min="3" max="3" width="44" customWidth="1"/>
    <col min="4" max="4" width="9" style="15" customWidth="1"/>
    <col min="5" max="5" width="8.140625" style="15" customWidth="1"/>
    <col min="6" max="14" width="9.140625" customWidth="1"/>
    <col min="15" max="15" width="9.140625" style="23" customWidth="1"/>
    <col min="16" max="17" width="9.140625" style="17" customWidth="1"/>
    <col min="18" max="18" width="9.140625" style="15" customWidth="1"/>
    <col min="21" max="21" width="8.7109375" customWidth="1"/>
  </cols>
  <sheetData>
    <row r="1" spans="1:23" ht="39.75" customHeight="1" x14ac:dyDescent="0.25">
      <c r="A1" s="2" t="s">
        <v>0</v>
      </c>
      <c r="B1" s="2" t="s">
        <v>1</v>
      </c>
      <c r="C1" s="2" t="s">
        <v>2</v>
      </c>
      <c r="D1" s="12" t="s">
        <v>61</v>
      </c>
      <c r="E1" s="12" t="s">
        <v>3</v>
      </c>
      <c r="F1" s="22" t="s">
        <v>55</v>
      </c>
      <c r="G1" s="22" t="s">
        <v>57</v>
      </c>
      <c r="H1" s="22" t="s">
        <v>58</v>
      </c>
      <c r="I1" s="22" t="s">
        <v>59</v>
      </c>
      <c r="J1" s="22" t="s">
        <v>56</v>
      </c>
      <c r="K1" s="22" t="s">
        <v>60</v>
      </c>
      <c r="L1" s="11" t="s">
        <v>70</v>
      </c>
      <c r="M1" s="11" t="s">
        <v>69</v>
      </c>
      <c r="N1" s="11" t="s">
        <v>64</v>
      </c>
      <c r="O1" s="28" t="s">
        <v>65</v>
      </c>
      <c r="P1" s="8" t="s">
        <v>62</v>
      </c>
      <c r="Q1" s="8" t="s">
        <v>63</v>
      </c>
      <c r="R1" s="12" t="s">
        <v>66</v>
      </c>
      <c r="S1" s="25" t="s">
        <v>67</v>
      </c>
      <c r="T1" s="20" t="s">
        <v>68</v>
      </c>
      <c r="U1" s="30" t="s">
        <v>71</v>
      </c>
      <c r="V1" s="32" t="s">
        <v>72</v>
      </c>
      <c r="W1" s="33" t="s">
        <v>73</v>
      </c>
    </row>
    <row r="2" spans="1:23" x14ac:dyDescent="0.25">
      <c r="A2" s="3">
        <v>1</v>
      </c>
      <c r="B2" s="3">
        <v>1103158207</v>
      </c>
      <c r="C2" s="4" t="s">
        <v>4</v>
      </c>
      <c r="D2" s="13">
        <v>63</v>
      </c>
      <c r="E2" s="13">
        <v>54</v>
      </c>
      <c r="F2" s="9">
        <v>1</v>
      </c>
      <c r="G2" s="9">
        <v>1</v>
      </c>
      <c r="H2" s="9">
        <v>1</v>
      </c>
      <c r="I2" s="9">
        <v>1</v>
      </c>
      <c r="J2" s="9">
        <v>1</v>
      </c>
      <c r="K2" s="9">
        <v>1</v>
      </c>
      <c r="L2" s="9">
        <v>1</v>
      </c>
      <c r="M2" s="9">
        <v>1</v>
      </c>
      <c r="N2" s="21">
        <v>1</v>
      </c>
      <c r="O2" s="24">
        <f>SUM(F2:N2)*(100/9)</f>
        <v>100</v>
      </c>
      <c r="P2" s="21">
        <v>78</v>
      </c>
      <c r="Q2" s="9">
        <v>80</v>
      </c>
      <c r="R2" s="18">
        <f>(P2+Q2)/2</f>
        <v>79</v>
      </c>
      <c r="S2" s="26">
        <f>(35%*D2)+(30%*E2)+(15%*O2)+(20%*R2)</f>
        <v>69.05</v>
      </c>
      <c r="T2" s="19" t="str">
        <f>IF(S2&gt;80,("A"),IF(S2&gt;70,("AB"),IF(S2&gt;65,("B"),IF(S2&gt;60,("BC"),IF(S2&gt;50,("C"),IF(S2&gt;40,("D"),("E")))))))</f>
        <v>B</v>
      </c>
      <c r="U2" s="4"/>
      <c r="V2" s="34">
        <f>S2+U2</f>
        <v>69.05</v>
      </c>
      <c r="W2" s="35" t="str">
        <f>IF(V2&gt;80,("A"),IF(V2&gt;70,("AB"),IF(V2&gt;65,("B"),IF(V2&gt;60,("BC"),IF(V2&gt;50,("C"),IF(V2&gt;40,("D"),("E")))))))</f>
        <v>B</v>
      </c>
    </row>
    <row r="3" spans="1:23" x14ac:dyDescent="0.25">
      <c r="A3" s="3">
        <v>2</v>
      </c>
      <c r="B3" s="3">
        <v>1103158208</v>
      </c>
      <c r="C3" s="4" t="s">
        <v>5</v>
      </c>
      <c r="D3" s="13">
        <v>82</v>
      </c>
      <c r="E3" s="13">
        <v>62</v>
      </c>
      <c r="F3" s="9">
        <v>1</v>
      </c>
      <c r="G3" s="9">
        <v>1</v>
      </c>
      <c r="H3" s="9">
        <v>1</v>
      </c>
      <c r="I3" s="9">
        <v>1</v>
      </c>
      <c r="J3" s="9">
        <v>1</v>
      </c>
      <c r="K3" s="9">
        <v>1</v>
      </c>
      <c r="L3" s="9">
        <v>1</v>
      </c>
      <c r="M3" s="21">
        <v>1</v>
      </c>
      <c r="N3" s="21">
        <v>1</v>
      </c>
      <c r="O3" s="24">
        <f t="shared" ref="O3:O51" si="0">SUM(F3:N3)*(100/9)</f>
        <v>100</v>
      </c>
      <c r="P3" s="21">
        <v>80</v>
      </c>
      <c r="Q3" s="9">
        <v>80</v>
      </c>
      <c r="R3" s="18">
        <f t="shared" ref="R3:R51" si="1">(P3+Q3)/2</f>
        <v>80</v>
      </c>
      <c r="S3" s="26">
        <f t="shared" ref="S3:S51" si="2">(35%*D3)+(30%*E3)+(15%*O3)+(20%*R3)</f>
        <v>78.3</v>
      </c>
      <c r="T3" s="19" t="str">
        <f t="shared" ref="T3:T51" si="3">IF(S3&gt;80,("A"),IF(S3&gt;70,("AB"),IF(S3&gt;65,("B"),IF(S3&gt;60,("BC"),IF(S3&gt;50,("C"),IF(S3&gt;40,("D"),("E")))))))</f>
        <v>AB</v>
      </c>
      <c r="U3" s="4"/>
      <c r="V3" s="34">
        <f t="shared" ref="V3:V51" si="4">S3+U3</f>
        <v>78.3</v>
      </c>
      <c r="W3" s="35" t="str">
        <f t="shared" ref="W3:W51" si="5">IF(V3&gt;80,("A"),IF(V3&gt;70,("AB"),IF(V3&gt;65,("B"),IF(V3&gt;60,("BC"),IF(V3&gt;50,("C"),IF(V3&gt;40,("D"),("E")))))))</f>
        <v>AB</v>
      </c>
    </row>
    <row r="4" spans="1:23" x14ac:dyDescent="0.25">
      <c r="A4" s="3">
        <v>3</v>
      </c>
      <c r="B4" s="3">
        <v>1103158213</v>
      </c>
      <c r="C4" s="4" t="s">
        <v>6</v>
      </c>
      <c r="D4" s="13">
        <v>95</v>
      </c>
      <c r="E4" s="13">
        <v>87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21">
        <v>1</v>
      </c>
      <c r="N4" s="21">
        <v>1</v>
      </c>
      <c r="O4" s="24">
        <f t="shared" si="0"/>
        <v>100</v>
      </c>
      <c r="P4" s="21">
        <v>81</v>
      </c>
      <c r="Q4" s="9">
        <v>80</v>
      </c>
      <c r="R4" s="18">
        <f t="shared" si="1"/>
        <v>80.5</v>
      </c>
      <c r="S4" s="26">
        <f t="shared" si="2"/>
        <v>90.449999999999989</v>
      </c>
      <c r="T4" s="19" t="str">
        <f t="shared" si="3"/>
        <v>A</v>
      </c>
      <c r="U4" s="4"/>
      <c r="V4" s="34">
        <f t="shared" si="4"/>
        <v>90.449999999999989</v>
      </c>
      <c r="W4" s="35" t="str">
        <f t="shared" si="5"/>
        <v>A</v>
      </c>
    </row>
    <row r="5" spans="1:23" x14ac:dyDescent="0.25">
      <c r="A5" s="3">
        <v>4</v>
      </c>
      <c r="B5" s="3">
        <v>1103158219</v>
      </c>
      <c r="C5" s="4" t="s">
        <v>7</v>
      </c>
      <c r="D5" s="13">
        <v>78</v>
      </c>
      <c r="E5" s="13">
        <v>53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21">
        <v>1</v>
      </c>
      <c r="O5" s="24">
        <f t="shared" si="0"/>
        <v>100</v>
      </c>
      <c r="P5" s="21">
        <v>70</v>
      </c>
      <c r="Q5" s="9">
        <v>80</v>
      </c>
      <c r="R5" s="18">
        <f t="shared" si="1"/>
        <v>75</v>
      </c>
      <c r="S5" s="26">
        <f t="shared" si="2"/>
        <v>73.199999999999989</v>
      </c>
      <c r="T5" s="19" t="str">
        <f t="shared" si="3"/>
        <v>AB</v>
      </c>
      <c r="U5" s="4"/>
      <c r="V5" s="34">
        <f t="shared" si="4"/>
        <v>73.199999999999989</v>
      </c>
      <c r="W5" s="35" t="str">
        <f t="shared" si="5"/>
        <v>AB</v>
      </c>
    </row>
    <row r="6" spans="1:23" x14ac:dyDescent="0.25">
      <c r="A6" s="3">
        <v>5</v>
      </c>
      <c r="B6" s="3">
        <v>1103158221</v>
      </c>
      <c r="C6" s="4" t="s">
        <v>8</v>
      </c>
      <c r="D6" s="13">
        <v>91</v>
      </c>
      <c r="E6" s="13">
        <v>77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21">
        <v>1</v>
      </c>
      <c r="N6" s="21">
        <v>1</v>
      </c>
      <c r="O6" s="24">
        <f t="shared" si="0"/>
        <v>100</v>
      </c>
      <c r="P6" s="21">
        <v>83</v>
      </c>
      <c r="Q6" s="9">
        <v>80</v>
      </c>
      <c r="R6" s="18">
        <f t="shared" si="1"/>
        <v>81.5</v>
      </c>
      <c r="S6" s="26">
        <f t="shared" si="2"/>
        <v>86.249999999999986</v>
      </c>
      <c r="T6" s="19" t="str">
        <f t="shared" si="3"/>
        <v>A</v>
      </c>
      <c r="U6" s="4"/>
      <c r="V6" s="34">
        <f t="shared" si="4"/>
        <v>86.249999999999986</v>
      </c>
      <c r="W6" s="35" t="str">
        <f t="shared" si="5"/>
        <v>A</v>
      </c>
    </row>
    <row r="7" spans="1:23" x14ac:dyDescent="0.25">
      <c r="A7" s="3">
        <v>6</v>
      </c>
      <c r="B7" s="3">
        <v>1104120052</v>
      </c>
      <c r="C7" s="4" t="s">
        <v>9</v>
      </c>
      <c r="D7" s="13">
        <v>82</v>
      </c>
      <c r="E7" s="13">
        <v>63</v>
      </c>
      <c r="F7" s="9">
        <v>1</v>
      </c>
      <c r="G7" s="9">
        <v>1</v>
      </c>
      <c r="H7" s="29">
        <v>1</v>
      </c>
      <c r="I7" s="29">
        <v>1</v>
      </c>
      <c r="J7" s="9">
        <v>1</v>
      </c>
      <c r="K7" s="9">
        <v>1</v>
      </c>
      <c r="L7" s="9"/>
      <c r="M7" s="9">
        <v>1</v>
      </c>
      <c r="N7" s="21">
        <v>1</v>
      </c>
      <c r="O7" s="24">
        <f t="shared" si="0"/>
        <v>88.888888888888886</v>
      </c>
      <c r="P7" s="21">
        <v>68</v>
      </c>
      <c r="Q7" s="9">
        <v>55</v>
      </c>
      <c r="R7" s="18">
        <f t="shared" si="1"/>
        <v>61.5</v>
      </c>
      <c r="S7" s="26">
        <f t="shared" si="2"/>
        <v>73.23333333333332</v>
      </c>
      <c r="T7" s="19" t="str">
        <f t="shared" si="3"/>
        <v>AB</v>
      </c>
      <c r="U7" s="4">
        <v>1</v>
      </c>
      <c r="V7" s="34">
        <f t="shared" si="4"/>
        <v>74.23333333333332</v>
      </c>
      <c r="W7" s="35" t="str">
        <f t="shared" si="5"/>
        <v>AB</v>
      </c>
    </row>
    <row r="8" spans="1:23" x14ac:dyDescent="0.25">
      <c r="A8" s="3">
        <v>7</v>
      </c>
      <c r="B8" s="3">
        <v>1104120065</v>
      </c>
      <c r="C8" s="4" t="s">
        <v>10</v>
      </c>
      <c r="D8" s="13">
        <v>23</v>
      </c>
      <c r="E8" s="13">
        <v>49</v>
      </c>
      <c r="F8" s="9">
        <v>1</v>
      </c>
      <c r="G8" s="9">
        <v>1</v>
      </c>
      <c r="H8" s="9">
        <v>1</v>
      </c>
      <c r="I8" s="9"/>
      <c r="J8" s="9"/>
      <c r="K8" s="9">
        <v>1</v>
      </c>
      <c r="L8" s="9"/>
      <c r="M8" s="9"/>
      <c r="N8" s="9"/>
      <c r="O8" s="24">
        <f t="shared" si="0"/>
        <v>44.444444444444443</v>
      </c>
      <c r="P8" s="21"/>
      <c r="Q8" s="9"/>
      <c r="R8" s="18">
        <f t="shared" si="1"/>
        <v>0</v>
      </c>
      <c r="S8" s="26">
        <f t="shared" si="2"/>
        <v>29.416666666666664</v>
      </c>
      <c r="T8" s="19" t="str">
        <f t="shared" si="3"/>
        <v>E</v>
      </c>
      <c r="U8" s="4"/>
      <c r="V8" s="34">
        <f t="shared" si="4"/>
        <v>29.416666666666664</v>
      </c>
      <c r="W8" s="35" t="str">
        <f t="shared" si="5"/>
        <v>E</v>
      </c>
    </row>
    <row r="9" spans="1:23" x14ac:dyDescent="0.25">
      <c r="A9" s="3">
        <v>8</v>
      </c>
      <c r="B9" s="3">
        <v>1104120068</v>
      </c>
      <c r="C9" s="4" t="s">
        <v>11</v>
      </c>
      <c r="D9" s="13">
        <v>51</v>
      </c>
      <c r="E9" s="13">
        <v>50</v>
      </c>
      <c r="F9" s="9">
        <v>1</v>
      </c>
      <c r="G9" s="9">
        <v>1</v>
      </c>
      <c r="H9" s="9">
        <v>1</v>
      </c>
      <c r="I9" s="9"/>
      <c r="J9" s="9"/>
      <c r="K9" s="9"/>
      <c r="L9" s="9"/>
      <c r="M9" s="9"/>
      <c r="N9" s="9">
        <v>1</v>
      </c>
      <c r="O9" s="24">
        <f t="shared" si="0"/>
        <v>44.444444444444443</v>
      </c>
      <c r="P9" s="21">
        <v>60</v>
      </c>
      <c r="Q9" s="9">
        <v>70</v>
      </c>
      <c r="R9" s="18">
        <f t="shared" si="1"/>
        <v>65</v>
      </c>
      <c r="S9" s="26">
        <f t="shared" si="2"/>
        <v>52.516666666666659</v>
      </c>
      <c r="T9" s="19" t="str">
        <f t="shared" si="3"/>
        <v>C</v>
      </c>
      <c r="U9" s="4"/>
      <c r="V9" s="34">
        <f t="shared" si="4"/>
        <v>52.516666666666659</v>
      </c>
      <c r="W9" s="35" t="str">
        <f t="shared" si="5"/>
        <v>C</v>
      </c>
    </row>
    <row r="10" spans="1:23" x14ac:dyDescent="0.25">
      <c r="A10" s="3">
        <v>9</v>
      </c>
      <c r="B10" s="3">
        <v>1104120076</v>
      </c>
      <c r="C10" s="4" t="s">
        <v>12</v>
      </c>
      <c r="D10" s="13">
        <v>51</v>
      </c>
      <c r="E10" s="13">
        <v>60</v>
      </c>
      <c r="F10" s="9">
        <v>1</v>
      </c>
      <c r="G10" s="9">
        <v>1</v>
      </c>
      <c r="H10" s="9">
        <v>1</v>
      </c>
      <c r="I10" s="9">
        <v>0</v>
      </c>
      <c r="J10" s="9">
        <v>0</v>
      </c>
      <c r="K10" s="9">
        <v>1</v>
      </c>
      <c r="L10" s="9"/>
      <c r="M10" s="9">
        <v>0</v>
      </c>
      <c r="N10" s="21">
        <v>1</v>
      </c>
      <c r="O10" s="24">
        <f t="shared" si="0"/>
        <v>55.555555555555557</v>
      </c>
      <c r="P10" s="21">
        <v>60</v>
      </c>
      <c r="Q10" s="9">
        <v>60</v>
      </c>
      <c r="R10" s="18">
        <f t="shared" si="1"/>
        <v>60</v>
      </c>
      <c r="S10" s="26">
        <f t="shared" si="2"/>
        <v>56.18333333333333</v>
      </c>
      <c r="T10" s="19" t="str">
        <f t="shared" si="3"/>
        <v>C</v>
      </c>
      <c r="U10" s="4"/>
      <c r="V10" s="34">
        <f t="shared" si="4"/>
        <v>56.18333333333333</v>
      </c>
      <c r="W10" s="35" t="str">
        <f t="shared" si="5"/>
        <v>C</v>
      </c>
    </row>
    <row r="11" spans="1:23" x14ac:dyDescent="0.25">
      <c r="A11" s="3">
        <v>10</v>
      </c>
      <c r="B11" s="3">
        <v>1104120115</v>
      </c>
      <c r="C11" s="4" t="s">
        <v>13</v>
      </c>
      <c r="D11" s="13">
        <v>57</v>
      </c>
      <c r="E11" s="13">
        <v>60</v>
      </c>
      <c r="F11" s="9">
        <v>1</v>
      </c>
      <c r="G11" s="9">
        <v>1</v>
      </c>
      <c r="H11" s="29">
        <v>1</v>
      </c>
      <c r="I11" s="29">
        <v>1</v>
      </c>
      <c r="J11" s="9">
        <v>1</v>
      </c>
      <c r="K11" s="9"/>
      <c r="L11" s="9"/>
      <c r="M11" s="9">
        <v>1</v>
      </c>
      <c r="N11" s="9">
        <v>1</v>
      </c>
      <c r="O11" s="24">
        <f t="shared" si="0"/>
        <v>77.777777777777771</v>
      </c>
      <c r="P11" s="21">
        <v>70</v>
      </c>
      <c r="Q11" s="9"/>
      <c r="R11" s="18">
        <f t="shared" si="1"/>
        <v>35</v>
      </c>
      <c r="S11" s="26">
        <f t="shared" si="2"/>
        <v>56.616666666666667</v>
      </c>
      <c r="T11" s="19" t="str">
        <f t="shared" si="3"/>
        <v>C</v>
      </c>
      <c r="U11" s="4"/>
      <c r="V11" s="34">
        <f t="shared" si="4"/>
        <v>56.616666666666667</v>
      </c>
      <c r="W11" s="35" t="str">
        <f t="shared" si="5"/>
        <v>C</v>
      </c>
    </row>
    <row r="12" spans="1:23" s="7" customFormat="1" x14ac:dyDescent="0.25">
      <c r="A12" s="5">
        <v>11</v>
      </c>
      <c r="B12" s="5">
        <v>1104124165</v>
      </c>
      <c r="C12" s="6" t="s">
        <v>14</v>
      </c>
      <c r="D12" s="6"/>
      <c r="E12" s="6"/>
      <c r="F12" s="10"/>
      <c r="G12" s="10"/>
      <c r="H12" s="10"/>
      <c r="I12" s="10"/>
      <c r="J12" s="10"/>
      <c r="K12" s="10"/>
      <c r="L12" s="10"/>
      <c r="M12" s="10"/>
      <c r="N12" s="10"/>
      <c r="O12" s="27">
        <f t="shared" si="0"/>
        <v>0</v>
      </c>
      <c r="P12" s="10"/>
      <c r="Q12" s="10"/>
      <c r="R12" s="10">
        <f t="shared" si="1"/>
        <v>0</v>
      </c>
      <c r="S12" s="27">
        <f t="shared" si="2"/>
        <v>0</v>
      </c>
      <c r="T12" s="10" t="str">
        <f t="shared" si="3"/>
        <v>E</v>
      </c>
      <c r="U12" s="6"/>
      <c r="V12" s="27">
        <f t="shared" si="4"/>
        <v>0</v>
      </c>
      <c r="W12" s="10" t="str">
        <f t="shared" si="5"/>
        <v>E</v>
      </c>
    </row>
    <row r="13" spans="1:23" x14ac:dyDescent="0.25">
      <c r="A13" s="3">
        <v>12</v>
      </c>
      <c r="B13" s="3">
        <v>1104130001</v>
      </c>
      <c r="C13" s="4" t="s">
        <v>15</v>
      </c>
      <c r="D13" s="13">
        <v>70</v>
      </c>
      <c r="E13" s="13">
        <v>70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21">
        <v>1</v>
      </c>
      <c r="N13" s="21">
        <v>1</v>
      </c>
      <c r="O13" s="24">
        <f t="shared" si="0"/>
        <v>100</v>
      </c>
      <c r="P13" s="21">
        <v>70</v>
      </c>
      <c r="Q13" s="9">
        <v>80</v>
      </c>
      <c r="R13" s="18">
        <f t="shared" si="1"/>
        <v>75</v>
      </c>
      <c r="S13" s="26">
        <f t="shared" si="2"/>
        <v>75.5</v>
      </c>
      <c r="T13" s="19" t="str">
        <f t="shared" si="3"/>
        <v>AB</v>
      </c>
      <c r="U13" s="4">
        <v>1</v>
      </c>
      <c r="V13" s="34">
        <f t="shared" si="4"/>
        <v>76.5</v>
      </c>
      <c r="W13" s="35" t="str">
        <f t="shared" si="5"/>
        <v>AB</v>
      </c>
    </row>
    <row r="14" spans="1:23" x14ac:dyDescent="0.25">
      <c r="A14" s="3">
        <v>13</v>
      </c>
      <c r="B14" s="3">
        <v>1104130002</v>
      </c>
      <c r="C14" s="4" t="s">
        <v>16</v>
      </c>
      <c r="D14" s="13">
        <v>56</v>
      </c>
      <c r="E14" s="13">
        <v>55</v>
      </c>
      <c r="F14" s="9">
        <v>1</v>
      </c>
      <c r="G14" s="9">
        <v>1</v>
      </c>
      <c r="H14" s="9">
        <v>1</v>
      </c>
      <c r="I14" s="9">
        <v>1</v>
      </c>
      <c r="J14" s="9"/>
      <c r="K14" s="9">
        <v>1</v>
      </c>
      <c r="L14" s="9">
        <v>1</v>
      </c>
      <c r="M14" s="9">
        <v>1</v>
      </c>
      <c r="N14" s="21">
        <v>1</v>
      </c>
      <c r="O14" s="24">
        <f t="shared" si="0"/>
        <v>88.888888888888886</v>
      </c>
      <c r="P14" s="21">
        <v>70</v>
      </c>
      <c r="Q14" s="9">
        <v>70</v>
      </c>
      <c r="R14" s="18">
        <f t="shared" si="1"/>
        <v>70</v>
      </c>
      <c r="S14" s="26">
        <f t="shared" si="2"/>
        <v>63.433333333333323</v>
      </c>
      <c r="T14" s="19" t="str">
        <f t="shared" si="3"/>
        <v>BC</v>
      </c>
      <c r="U14" s="4"/>
      <c r="V14" s="34">
        <f t="shared" si="4"/>
        <v>63.433333333333323</v>
      </c>
      <c r="W14" s="35" t="str">
        <f t="shared" si="5"/>
        <v>BC</v>
      </c>
    </row>
    <row r="15" spans="1:23" x14ac:dyDescent="0.25">
      <c r="A15" s="3">
        <v>14</v>
      </c>
      <c r="B15" s="3">
        <v>1104130004</v>
      </c>
      <c r="C15" s="4" t="s">
        <v>17</v>
      </c>
      <c r="D15" s="13">
        <v>51.5</v>
      </c>
      <c r="E15" s="13">
        <v>41</v>
      </c>
      <c r="F15" s="9">
        <v>1</v>
      </c>
      <c r="G15" s="9">
        <v>1</v>
      </c>
      <c r="H15" s="29">
        <v>1</v>
      </c>
      <c r="I15" s="2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24">
        <f t="shared" si="0"/>
        <v>100</v>
      </c>
      <c r="P15" s="21">
        <v>60</v>
      </c>
      <c r="Q15" s="9"/>
      <c r="R15" s="18">
        <f t="shared" si="1"/>
        <v>30</v>
      </c>
      <c r="S15" s="26">
        <f t="shared" si="2"/>
        <v>51.324999999999996</v>
      </c>
      <c r="T15" s="19" t="str">
        <f t="shared" si="3"/>
        <v>C</v>
      </c>
      <c r="U15" s="4"/>
      <c r="V15" s="34">
        <f t="shared" si="4"/>
        <v>51.324999999999996</v>
      </c>
      <c r="W15" s="35" t="str">
        <f t="shared" si="5"/>
        <v>C</v>
      </c>
    </row>
    <row r="16" spans="1:23" x14ac:dyDescent="0.25">
      <c r="A16" s="3">
        <v>15</v>
      </c>
      <c r="B16" s="3">
        <v>1104130005</v>
      </c>
      <c r="C16" s="4" t="s">
        <v>18</v>
      </c>
      <c r="D16" s="13">
        <v>62</v>
      </c>
      <c r="E16" s="13">
        <v>61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21">
        <v>1</v>
      </c>
      <c r="N16" s="21">
        <v>1</v>
      </c>
      <c r="O16" s="24">
        <f t="shared" si="0"/>
        <v>100</v>
      </c>
      <c r="P16" s="21">
        <v>70</v>
      </c>
      <c r="Q16" s="9">
        <v>68</v>
      </c>
      <c r="R16" s="18">
        <f t="shared" si="1"/>
        <v>69</v>
      </c>
      <c r="S16" s="26">
        <f t="shared" si="2"/>
        <v>68.8</v>
      </c>
      <c r="T16" s="19" t="str">
        <f t="shared" si="3"/>
        <v>B</v>
      </c>
      <c r="U16" s="4">
        <v>1</v>
      </c>
      <c r="V16" s="34">
        <f t="shared" si="4"/>
        <v>69.8</v>
      </c>
      <c r="W16" s="35" t="str">
        <f t="shared" si="5"/>
        <v>B</v>
      </c>
    </row>
    <row r="17" spans="1:23" x14ac:dyDescent="0.25">
      <c r="A17" s="3">
        <v>16</v>
      </c>
      <c r="B17" s="3">
        <v>1104130006</v>
      </c>
      <c r="C17" s="4" t="s">
        <v>19</v>
      </c>
      <c r="D17" s="13">
        <v>57</v>
      </c>
      <c r="E17" s="13">
        <v>51</v>
      </c>
      <c r="F17" s="29">
        <v>1</v>
      </c>
      <c r="G17" s="9">
        <v>1</v>
      </c>
      <c r="H17" s="9">
        <v>1</v>
      </c>
      <c r="I17" s="9">
        <v>1</v>
      </c>
      <c r="J17" s="29">
        <v>1</v>
      </c>
      <c r="K17" s="9">
        <v>1</v>
      </c>
      <c r="L17" s="9">
        <v>1</v>
      </c>
      <c r="M17" s="9">
        <v>1</v>
      </c>
      <c r="N17" s="21">
        <v>1</v>
      </c>
      <c r="O17" s="24">
        <f t="shared" si="0"/>
        <v>100</v>
      </c>
      <c r="P17" s="21">
        <v>70</v>
      </c>
      <c r="Q17" s="9">
        <v>78</v>
      </c>
      <c r="R17" s="18">
        <f t="shared" si="1"/>
        <v>74</v>
      </c>
      <c r="S17" s="26">
        <f t="shared" si="2"/>
        <v>65.05</v>
      </c>
      <c r="T17" s="19" t="str">
        <f t="shared" si="3"/>
        <v>B</v>
      </c>
      <c r="U17" s="4"/>
      <c r="V17" s="34">
        <f t="shared" si="4"/>
        <v>65.05</v>
      </c>
      <c r="W17" s="35" t="str">
        <f t="shared" si="5"/>
        <v>B</v>
      </c>
    </row>
    <row r="18" spans="1:23" x14ac:dyDescent="0.25">
      <c r="A18" s="3">
        <v>17</v>
      </c>
      <c r="B18" s="3">
        <v>1104130007</v>
      </c>
      <c r="C18" s="4" t="s">
        <v>20</v>
      </c>
      <c r="D18" s="13">
        <v>53</v>
      </c>
      <c r="E18" s="13">
        <v>76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21">
        <v>1</v>
      </c>
      <c r="O18" s="24">
        <f t="shared" si="0"/>
        <v>100</v>
      </c>
      <c r="P18" s="21">
        <v>70</v>
      </c>
      <c r="Q18" s="9">
        <v>78</v>
      </c>
      <c r="R18" s="18">
        <f t="shared" si="1"/>
        <v>74</v>
      </c>
      <c r="S18" s="26">
        <f t="shared" si="2"/>
        <v>71.149999999999991</v>
      </c>
      <c r="T18" s="19" t="str">
        <f t="shared" si="3"/>
        <v>AB</v>
      </c>
      <c r="U18" s="4">
        <v>1</v>
      </c>
      <c r="V18" s="34">
        <f t="shared" si="4"/>
        <v>72.149999999999991</v>
      </c>
      <c r="W18" s="35" t="str">
        <f t="shared" si="5"/>
        <v>AB</v>
      </c>
    </row>
    <row r="19" spans="1:23" x14ac:dyDescent="0.25">
      <c r="A19" s="3">
        <v>18</v>
      </c>
      <c r="B19" s="3">
        <v>1104130008</v>
      </c>
      <c r="C19" s="4" t="s">
        <v>21</v>
      </c>
      <c r="D19" s="13">
        <v>47</v>
      </c>
      <c r="E19" s="13">
        <v>61</v>
      </c>
      <c r="F19" s="9">
        <v>1</v>
      </c>
      <c r="G19" s="9"/>
      <c r="H19" s="9"/>
      <c r="I19" s="9"/>
      <c r="J19" s="9">
        <v>1</v>
      </c>
      <c r="K19" s="9">
        <v>1</v>
      </c>
      <c r="L19" s="9"/>
      <c r="M19" s="9"/>
      <c r="N19" s="9">
        <v>1</v>
      </c>
      <c r="O19" s="24">
        <f t="shared" si="0"/>
        <v>44.444444444444443</v>
      </c>
      <c r="P19" s="21">
        <v>55</v>
      </c>
      <c r="Q19" s="9">
        <v>65</v>
      </c>
      <c r="R19" s="18">
        <f t="shared" si="1"/>
        <v>60</v>
      </c>
      <c r="S19" s="26">
        <f t="shared" si="2"/>
        <v>53.416666666666664</v>
      </c>
      <c r="T19" s="19" t="str">
        <f t="shared" si="3"/>
        <v>C</v>
      </c>
      <c r="U19" s="4">
        <v>1</v>
      </c>
      <c r="V19" s="34">
        <f t="shared" si="4"/>
        <v>54.416666666666664</v>
      </c>
      <c r="W19" s="35" t="str">
        <f t="shared" si="5"/>
        <v>C</v>
      </c>
    </row>
    <row r="20" spans="1:23" x14ac:dyDescent="0.25">
      <c r="A20" s="3">
        <v>19</v>
      </c>
      <c r="B20" s="3">
        <v>1104130009</v>
      </c>
      <c r="C20" s="4" t="s">
        <v>22</v>
      </c>
      <c r="D20" s="13">
        <v>0</v>
      </c>
      <c r="E20" s="13">
        <v>69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21">
        <v>1</v>
      </c>
      <c r="O20" s="24">
        <f t="shared" si="0"/>
        <v>100</v>
      </c>
      <c r="P20" s="21">
        <v>70</v>
      </c>
      <c r="Q20" s="4">
        <v>70</v>
      </c>
      <c r="R20" s="18">
        <f t="shared" si="1"/>
        <v>70</v>
      </c>
      <c r="S20" s="36">
        <f t="shared" si="2"/>
        <v>49.7</v>
      </c>
      <c r="T20" s="37" t="str">
        <f t="shared" si="3"/>
        <v>D</v>
      </c>
      <c r="U20" s="31">
        <v>1</v>
      </c>
      <c r="V20" s="36">
        <f t="shared" si="4"/>
        <v>50.7</v>
      </c>
      <c r="W20" s="37" t="str">
        <f t="shared" si="5"/>
        <v>C</v>
      </c>
    </row>
    <row r="21" spans="1:23" x14ac:dyDescent="0.25">
      <c r="A21" s="3">
        <v>20</v>
      </c>
      <c r="B21" s="3">
        <v>1104130010</v>
      </c>
      <c r="C21" s="4" t="s">
        <v>23</v>
      </c>
      <c r="D21" s="13">
        <v>77</v>
      </c>
      <c r="E21" s="13">
        <v>74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21">
        <v>1</v>
      </c>
      <c r="N21" s="21">
        <v>1</v>
      </c>
      <c r="O21" s="24">
        <f t="shared" si="0"/>
        <v>100</v>
      </c>
      <c r="P21" s="21">
        <v>70</v>
      </c>
      <c r="Q21" s="9">
        <v>80</v>
      </c>
      <c r="R21" s="18">
        <f t="shared" si="1"/>
        <v>75</v>
      </c>
      <c r="S21" s="36">
        <f t="shared" si="2"/>
        <v>79.150000000000006</v>
      </c>
      <c r="T21" s="37" t="str">
        <f t="shared" si="3"/>
        <v>AB</v>
      </c>
      <c r="U21" s="31">
        <v>1</v>
      </c>
      <c r="V21" s="36">
        <f t="shared" si="4"/>
        <v>80.150000000000006</v>
      </c>
      <c r="W21" s="37" t="str">
        <f t="shared" si="5"/>
        <v>A</v>
      </c>
    </row>
    <row r="22" spans="1:23" x14ac:dyDescent="0.25">
      <c r="A22" s="3">
        <v>21</v>
      </c>
      <c r="B22" s="3">
        <v>1104130011</v>
      </c>
      <c r="C22" s="4" t="s">
        <v>24</v>
      </c>
      <c r="D22" s="13">
        <v>62</v>
      </c>
      <c r="E22" s="13">
        <v>51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21">
        <v>1</v>
      </c>
      <c r="N22" s="21">
        <v>1</v>
      </c>
      <c r="O22" s="24">
        <f t="shared" si="0"/>
        <v>100</v>
      </c>
      <c r="P22" s="21">
        <v>70</v>
      </c>
      <c r="Q22" s="9">
        <v>70</v>
      </c>
      <c r="R22" s="18">
        <f t="shared" si="1"/>
        <v>70</v>
      </c>
      <c r="S22" s="26">
        <f t="shared" si="2"/>
        <v>66</v>
      </c>
      <c r="T22" s="19" t="str">
        <f t="shared" si="3"/>
        <v>B</v>
      </c>
      <c r="U22" s="4">
        <v>1</v>
      </c>
      <c r="V22" s="34">
        <f t="shared" si="4"/>
        <v>67</v>
      </c>
      <c r="W22" s="35" t="str">
        <f t="shared" si="5"/>
        <v>B</v>
      </c>
    </row>
    <row r="23" spans="1:23" x14ac:dyDescent="0.25">
      <c r="A23" s="3">
        <v>22</v>
      </c>
      <c r="B23" s="3">
        <v>1104130012</v>
      </c>
      <c r="C23" s="4" t="s">
        <v>25</v>
      </c>
      <c r="D23" s="13">
        <v>52</v>
      </c>
      <c r="E23" s="13">
        <v>53</v>
      </c>
      <c r="F23" s="9">
        <v>1</v>
      </c>
      <c r="G23" s="9">
        <v>1</v>
      </c>
      <c r="H23" s="29">
        <v>1</v>
      </c>
      <c r="I23" s="29">
        <v>1</v>
      </c>
      <c r="J23" s="9">
        <v>1</v>
      </c>
      <c r="K23" s="9">
        <v>1</v>
      </c>
      <c r="L23" s="9"/>
      <c r="M23" s="9">
        <v>1</v>
      </c>
      <c r="N23" s="9">
        <v>1</v>
      </c>
      <c r="O23" s="24">
        <f t="shared" si="0"/>
        <v>88.888888888888886</v>
      </c>
      <c r="P23" s="21"/>
      <c r="Q23" s="9">
        <v>50</v>
      </c>
      <c r="R23" s="18">
        <f t="shared" si="1"/>
        <v>25</v>
      </c>
      <c r="S23" s="26">
        <f t="shared" si="2"/>
        <v>52.433333333333323</v>
      </c>
      <c r="T23" s="19" t="str">
        <f t="shared" si="3"/>
        <v>C</v>
      </c>
      <c r="U23" s="4"/>
      <c r="V23" s="34">
        <f t="shared" si="4"/>
        <v>52.433333333333323</v>
      </c>
      <c r="W23" s="35" t="str">
        <f t="shared" si="5"/>
        <v>C</v>
      </c>
    </row>
    <row r="24" spans="1:23" x14ac:dyDescent="0.25">
      <c r="A24" s="3">
        <v>23</v>
      </c>
      <c r="B24" s="3">
        <v>1104130013</v>
      </c>
      <c r="C24" s="4" t="s">
        <v>26</v>
      </c>
      <c r="D24" s="13">
        <v>63</v>
      </c>
      <c r="E24" s="13">
        <v>71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21">
        <v>1</v>
      </c>
      <c r="O24" s="24">
        <f t="shared" si="0"/>
        <v>100</v>
      </c>
      <c r="P24" s="21">
        <v>70</v>
      </c>
      <c r="Q24" s="9">
        <v>78</v>
      </c>
      <c r="R24" s="18">
        <f t="shared" si="1"/>
        <v>74</v>
      </c>
      <c r="S24" s="26">
        <f t="shared" si="2"/>
        <v>73.149999999999991</v>
      </c>
      <c r="T24" s="19" t="str">
        <f t="shared" si="3"/>
        <v>AB</v>
      </c>
      <c r="U24" s="4">
        <v>1</v>
      </c>
      <c r="V24" s="34">
        <f t="shared" si="4"/>
        <v>74.149999999999991</v>
      </c>
      <c r="W24" s="35" t="str">
        <f t="shared" si="5"/>
        <v>AB</v>
      </c>
    </row>
    <row r="25" spans="1:23" x14ac:dyDescent="0.25">
      <c r="A25" s="3">
        <v>24</v>
      </c>
      <c r="B25" s="3">
        <v>1104130014</v>
      </c>
      <c r="C25" s="4" t="s">
        <v>27</v>
      </c>
      <c r="D25" s="13">
        <v>57</v>
      </c>
      <c r="E25" s="13">
        <v>49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21">
        <v>1</v>
      </c>
      <c r="N25" s="21">
        <v>1</v>
      </c>
      <c r="O25" s="24">
        <f t="shared" si="0"/>
        <v>100</v>
      </c>
      <c r="P25" s="21">
        <v>60</v>
      </c>
      <c r="Q25" s="9">
        <v>70</v>
      </c>
      <c r="R25" s="18">
        <f t="shared" si="1"/>
        <v>65</v>
      </c>
      <c r="S25" s="26">
        <f t="shared" si="2"/>
        <v>62.65</v>
      </c>
      <c r="T25" s="19" t="str">
        <f t="shared" si="3"/>
        <v>BC</v>
      </c>
      <c r="U25" s="4"/>
      <c r="V25" s="34">
        <f t="shared" si="4"/>
        <v>62.65</v>
      </c>
      <c r="W25" s="35" t="str">
        <f t="shared" si="5"/>
        <v>BC</v>
      </c>
    </row>
    <row r="26" spans="1:23" x14ac:dyDescent="0.25">
      <c r="A26" s="3">
        <v>25</v>
      </c>
      <c r="B26" s="3">
        <v>1104130015</v>
      </c>
      <c r="C26" s="4" t="s">
        <v>28</v>
      </c>
      <c r="D26" s="13">
        <v>62</v>
      </c>
      <c r="E26" s="13">
        <v>67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21">
        <v>1</v>
      </c>
      <c r="O26" s="24">
        <f t="shared" si="0"/>
        <v>100</v>
      </c>
      <c r="P26" s="21">
        <v>70</v>
      </c>
      <c r="Q26" s="9">
        <v>75</v>
      </c>
      <c r="R26" s="18">
        <f t="shared" si="1"/>
        <v>72.5</v>
      </c>
      <c r="S26" s="26">
        <f t="shared" si="2"/>
        <v>71.3</v>
      </c>
      <c r="T26" s="19" t="str">
        <f t="shared" si="3"/>
        <v>AB</v>
      </c>
      <c r="U26" s="4"/>
      <c r="V26" s="34">
        <f t="shared" si="4"/>
        <v>71.3</v>
      </c>
      <c r="W26" s="35" t="str">
        <f t="shared" si="5"/>
        <v>AB</v>
      </c>
    </row>
    <row r="27" spans="1:23" x14ac:dyDescent="0.25">
      <c r="A27" s="3">
        <v>26</v>
      </c>
      <c r="B27" s="3">
        <v>1104130016</v>
      </c>
      <c r="C27" s="4" t="s">
        <v>29</v>
      </c>
      <c r="D27" s="13">
        <v>55</v>
      </c>
      <c r="E27" s="13">
        <v>47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21">
        <v>1</v>
      </c>
      <c r="O27" s="24">
        <f t="shared" si="0"/>
        <v>100</v>
      </c>
      <c r="P27" s="21">
        <v>70</v>
      </c>
      <c r="Q27" s="9">
        <v>75</v>
      </c>
      <c r="R27" s="18">
        <f t="shared" si="1"/>
        <v>72.5</v>
      </c>
      <c r="S27" s="26">
        <f t="shared" si="2"/>
        <v>62.85</v>
      </c>
      <c r="T27" s="19" t="str">
        <f t="shared" si="3"/>
        <v>BC</v>
      </c>
      <c r="U27" s="4"/>
      <c r="V27" s="34">
        <f t="shared" si="4"/>
        <v>62.85</v>
      </c>
      <c r="W27" s="35" t="str">
        <f t="shared" si="5"/>
        <v>BC</v>
      </c>
    </row>
    <row r="28" spans="1:23" x14ac:dyDescent="0.25">
      <c r="A28" s="3">
        <v>27</v>
      </c>
      <c r="B28" s="3">
        <v>1104130017</v>
      </c>
      <c r="C28" s="4" t="s">
        <v>30</v>
      </c>
      <c r="D28" s="13">
        <v>80</v>
      </c>
      <c r="E28" s="13">
        <v>76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24">
        <f t="shared" si="0"/>
        <v>100</v>
      </c>
      <c r="P28" s="21">
        <v>70</v>
      </c>
      <c r="Q28" s="9">
        <v>75</v>
      </c>
      <c r="R28" s="18">
        <f t="shared" si="1"/>
        <v>72.5</v>
      </c>
      <c r="S28" s="26">
        <f t="shared" si="2"/>
        <v>80.3</v>
      </c>
      <c r="T28" s="19" t="str">
        <f t="shared" si="3"/>
        <v>A</v>
      </c>
      <c r="U28" s="4"/>
      <c r="V28" s="34">
        <f t="shared" si="4"/>
        <v>80.3</v>
      </c>
      <c r="W28" s="35" t="str">
        <f t="shared" si="5"/>
        <v>A</v>
      </c>
    </row>
    <row r="29" spans="1:23" x14ac:dyDescent="0.25">
      <c r="A29" s="3">
        <v>28</v>
      </c>
      <c r="B29" s="3">
        <v>1104130018</v>
      </c>
      <c r="C29" s="4" t="s">
        <v>31</v>
      </c>
      <c r="D29" s="13">
        <v>67</v>
      </c>
      <c r="E29" s="13">
        <v>57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24">
        <f t="shared" si="0"/>
        <v>100</v>
      </c>
      <c r="P29" s="21">
        <v>73</v>
      </c>
      <c r="Q29" s="9">
        <v>75</v>
      </c>
      <c r="R29" s="18">
        <f t="shared" si="1"/>
        <v>74</v>
      </c>
      <c r="S29" s="26">
        <f t="shared" si="2"/>
        <v>70.349999999999994</v>
      </c>
      <c r="T29" s="19" t="str">
        <f t="shared" si="3"/>
        <v>AB</v>
      </c>
      <c r="U29" s="4"/>
      <c r="V29" s="34">
        <f t="shared" si="4"/>
        <v>70.349999999999994</v>
      </c>
      <c r="W29" s="35" t="str">
        <f t="shared" si="5"/>
        <v>AB</v>
      </c>
    </row>
    <row r="30" spans="1:23" x14ac:dyDescent="0.25">
      <c r="A30" s="3">
        <v>29</v>
      </c>
      <c r="B30" s="3">
        <v>1104130025</v>
      </c>
      <c r="C30" s="4" t="s">
        <v>32</v>
      </c>
      <c r="D30" s="13">
        <v>71.5</v>
      </c>
      <c r="E30" s="13">
        <v>67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21">
        <v>1</v>
      </c>
      <c r="N30" s="21">
        <v>1</v>
      </c>
      <c r="O30" s="24">
        <f t="shared" si="0"/>
        <v>100</v>
      </c>
      <c r="P30" s="21">
        <v>70</v>
      </c>
      <c r="Q30" s="9">
        <v>70</v>
      </c>
      <c r="R30" s="18">
        <f t="shared" si="1"/>
        <v>70</v>
      </c>
      <c r="S30" s="26">
        <f t="shared" si="2"/>
        <v>74.125</v>
      </c>
      <c r="T30" s="19" t="str">
        <f t="shared" si="3"/>
        <v>AB</v>
      </c>
      <c r="U30" s="4"/>
      <c r="V30" s="34">
        <f t="shared" si="4"/>
        <v>74.125</v>
      </c>
      <c r="W30" s="35" t="str">
        <f t="shared" si="5"/>
        <v>AB</v>
      </c>
    </row>
    <row r="31" spans="1:23" x14ac:dyDescent="0.25">
      <c r="A31" s="3">
        <v>30</v>
      </c>
      <c r="B31" s="3">
        <v>1104130033</v>
      </c>
      <c r="C31" s="4" t="s">
        <v>33</v>
      </c>
      <c r="D31" s="13">
        <v>67</v>
      </c>
      <c r="E31" s="13">
        <v>49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21">
        <v>1</v>
      </c>
      <c r="N31" s="21">
        <v>1</v>
      </c>
      <c r="O31" s="24">
        <f t="shared" si="0"/>
        <v>100</v>
      </c>
      <c r="P31" s="21">
        <v>70</v>
      </c>
      <c r="Q31" s="9">
        <v>70</v>
      </c>
      <c r="R31" s="18">
        <f t="shared" si="1"/>
        <v>70</v>
      </c>
      <c r="S31" s="26">
        <f t="shared" si="2"/>
        <v>67.150000000000006</v>
      </c>
      <c r="T31" s="19" t="str">
        <f t="shared" si="3"/>
        <v>B</v>
      </c>
      <c r="U31" s="4"/>
      <c r="V31" s="34">
        <f t="shared" si="4"/>
        <v>67.150000000000006</v>
      </c>
      <c r="W31" s="35" t="str">
        <f t="shared" si="5"/>
        <v>B</v>
      </c>
    </row>
    <row r="32" spans="1:23" x14ac:dyDescent="0.25">
      <c r="A32" s="3">
        <v>31</v>
      </c>
      <c r="B32" s="3">
        <v>1104130037</v>
      </c>
      <c r="C32" s="4" t="s">
        <v>34</v>
      </c>
      <c r="D32" s="13">
        <v>75</v>
      </c>
      <c r="E32" s="13">
        <v>78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21">
        <v>1</v>
      </c>
      <c r="N32" s="21">
        <v>1</v>
      </c>
      <c r="O32" s="24">
        <f t="shared" si="0"/>
        <v>100</v>
      </c>
      <c r="P32" s="21">
        <v>80</v>
      </c>
      <c r="Q32" s="9">
        <v>80</v>
      </c>
      <c r="R32" s="18">
        <f t="shared" si="1"/>
        <v>80</v>
      </c>
      <c r="S32" s="26">
        <f t="shared" si="2"/>
        <v>80.650000000000006</v>
      </c>
      <c r="T32" s="19" t="str">
        <f t="shared" si="3"/>
        <v>A</v>
      </c>
      <c r="U32" s="4"/>
      <c r="V32" s="34">
        <f t="shared" si="4"/>
        <v>80.650000000000006</v>
      </c>
      <c r="W32" s="35" t="str">
        <f t="shared" si="5"/>
        <v>A</v>
      </c>
    </row>
    <row r="33" spans="1:23" x14ac:dyDescent="0.25">
      <c r="A33" s="3">
        <v>32</v>
      </c>
      <c r="B33" s="3">
        <v>1104130098</v>
      </c>
      <c r="C33" s="4" t="s">
        <v>35</v>
      </c>
      <c r="D33" s="13">
        <v>48</v>
      </c>
      <c r="E33" s="13">
        <v>36</v>
      </c>
      <c r="F33" s="9">
        <v>1</v>
      </c>
      <c r="G33" s="9"/>
      <c r="H33" s="9"/>
      <c r="I33" s="9"/>
      <c r="J33" s="9">
        <v>1</v>
      </c>
      <c r="K33" s="9">
        <v>1</v>
      </c>
      <c r="L33" s="9">
        <v>1</v>
      </c>
      <c r="M33" s="9">
        <v>1</v>
      </c>
      <c r="N33" s="9"/>
      <c r="O33" s="24">
        <f t="shared" si="0"/>
        <v>55.555555555555557</v>
      </c>
      <c r="P33" s="21">
        <v>60</v>
      </c>
      <c r="Q33" s="9"/>
      <c r="R33" s="18">
        <f t="shared" si="1"/>
        <v>30</v>
      </c>
      <c r="S33" s="26">
        <f t="shared" si="2"/>
        <v>41.93333333333333</v>
      </c>
      <c r="T33" s="19" t="str">
        <f t="shared" si="3"/>
        <v>D</v>
      </c>
      <c r="U33" s="4"/>
      <c r="V33" s="34">
        <f t="shared" si="4"/>
        <v>41.93333333333333</v>
      </c>
      <c r="W33" s="35" t="str">
        <f t="shared" si="5"/>
        <v>D</v>
      </c>
    </row>
    <row r="34" spans="1:23" x14ac:dyDescent="0.25">
      <c r="A34" s="3">
        <v>33</v>
      </c>
      <c r="B34" s="3">
        <v>1104130100</v>
      </c>
      <c r="C34" s="4" t="s">
        <v>36</v>
      </c>
      <c r="D34" s="13">
        <v>33</v>
      </c>
      <c r="E34" s="13">
        <v>39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21">
        <v>1</v>
      </c>
      <c r="O34" s="24">
        <f t="shared" si="0"/>
        <v>100</v>
      </c>
      <c r="P34" s="21">
        <v>70</v>
      </c>
      <c r="Q34" s="9">
        <v>68</v>
      </c>
      <c r="R34" s="18">
        <f t="shared" si="1"/>
        <v>69</v>
      </c>
      <c r="S34" s="26">
        <f t="shared" si="2"/>
        <v>52.05</v>
      </c>
      <c r="T34" s="19" t="str">
        <f t="shared" si="3"/>
        <v>C</v>
      </c>
      <c r="U34" s="4"/>
      <c r="V34" s="34">
        <f t="shared" si="4"/>
        <v>52.05</v>
      </c>
      <c r="W34" s="35" t="str">
        <f t="shared" si="5"/>
        <v>C</v>
      </c>
    </row>
    <row r="35" spans="1:23" x14ac:dyDescent="0.25">
      <c r="A35" s="3">
        <v>34</v>
      </c>
      <c r="B35" s="3">
        <v>1104131113</v>
      </c>
      <c r="C35" s="4" t="s">
        <v>37</v>
      </c>
      <c r="D35" s="13">
        <v>60</v>
      </c>
      <c r="E35" s="13">
        <v>67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24">
        <f t="shared" si="0"/>
        <v>100</v>
      </c>
      <c r="P35" s="21">
        <v>70</v>
      </c>
      <c r="Q35" s="9">
        <v>78</v>
      </c>
      <c r="R35" s="18">
        <f t="shared" si="1"/>
        <v>74</v>
      </c>
      <c r="S35" s="26">
        <f t="shared" si="2"/>
        <v>70.899999999999991</v>
      </c>
      <c r="T35" s="19" t="str">
        <f t="shared" si="3"/>
        <v>AB</v>
      </c>
      <c r="U35" s="4">
        <v>2</v>
      </c>
      <c r="V35" s="34">
        <f t="shared" si="4"/>
        <v>72.899999999999991</v>
      </c>
      <c r="W35" s="35" t="str">
        <f t="shared" si="5"/>
        <v>AB</v>
      </c>
    </row>
    <row r="36" spans="1:23" x14ac:dyDescent="0.25">
      <c r="A36" s="3">
        <v>35</v>
      </c>
      <c r="B36" s="3">
        <v>1104134117</v>
      </c>
      <c r="C36" s="4" t="s">
        <v>38</v>
      </c>
      <c r="D36" s="13">
        <v>70</v>
      </c>
      <c r="E36" s="13">
        <v>63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21">
        <v>1</v>
      </c>
      <c r="O36" s="24">
        <f t="shared" si="0"/>
        <v>100</v>
      </c>
      <c r="P36" s="21">
        <v>70</v>
      </c>
      <c r="Q36" s="9">
        <v>80</v>
      </c>
      <c r="R36" s="18">
        <f t="shared" si="1"/>
        <v>75</v>
      </c>
      <c r="S36" s="26">
        <f t="shared" si="2"/>
        <v>73.400000000000006</v>
      </c>
      <c r="T36" s="19" t="str">
        <f t="shared" si="3"/>
        <v>AB</v>
      </c>
      <c r="U36" s="4"/>
      <c r="V36" s="34">
        <f t="shared" si="4"/>
        <v>73.400000000000006</v>
      </c>
      <c r="W36" s="35" t="str">
        <f t="shared" si="5"/>
        <v>AB</v>
      </c>
    </row>
    <row r="37" spans="1:23" x14ac:dyDescent="0.25">
      <c r="A37" s="3">
        <v>36</v>
      </c>
      <c r="B37" s="3">
        <v>1104134121</v>
      </c>
      <c r="C37" s="4" t="s">
        <v>39</v>
      </c>
      <c r="D37" s="13">
        <v>76.5</v>
      </c>
      <c r="E37" s="13">
        <v>63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21">
        <v>1</v>
      </c>
      <c r="O37" s="24">
        <f t="shared" si="0"/>
        <v>100</v>
      </c>
      <c r="P37" s="21">
        <v>75</v>
      </c>
      <c r="Q37" s="4">
        <v>80</v>
      </c>
      <c r="R37" s="18">
        <f t="shared" si="1"/>
        <v>77.5</v>
      </c>
      <c r="S37" s="26">
        <f t="shared" si="2"/>
        <v>76.174999999999997</v>
      </c>
      <c r="T37" s="19" t="str">
        <f t="shared" si="3"/>
        <v>AB</v>
      </c>
      <c r="U37" s="4">
        <v>1</v>
      </c>
      <c r="V37" s="34">
        <f t="shared" si="4"/>
        <v>77.174999999999997</v>
      </c>
      <c r="W37" s="35" t="str">
        <f t="shared" si="5"/>
        <v>AB</v>
      </c>
    </row>
    <row r="38" spans="1:23" x14ac:dyDescent="0.25">
      <c r="A38" s="3">
        <v>37</v>
      </c>
      <c r="B38" s="3">
        <v>1104134122</v>
      </c>
      <c r="C38" s="4" t="s">
        <v>40</v>
      </c>
      <c r="D38" s="13">
        <v>58</v>
      </c>
      <c r="E38" s="13">
        <v>65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21">
        <v>1</v>
      </c>
      <c r="N38" s="21">
        <v>1</v>
      </c>
      <c r="O38" s="24">
        <f t="shared" si="0"/>
        <v>100</v>
      </c>
      <c r="P38" s="21">
        <v>70</v>
      </c>
      <c r="Q38" s="9">
        <v>70</v>
      </c>
      <c r="R38" s="18">
        <f t="shared" si="1"/>
        <v>70</v>
      </c>
      <c r="S38" s="26">
        <f t="shared" si="2"/>
        <v>68.8</v>
      </c>
      <c r="T38" s="19" t="str">
        <f t="shared" si="3"/>
        <v>B</v>
      </c>
      <c r="U38" s="4"/>
      <c r="V38" s="34">
        <f t="shared" si="4"/>
        <v>68.8</v>
      </c>
      <c r="W38" s="35" t="str">
        <f t="shared" si="5"/>
        <v>B</v>
      </c>
    </row>
    <row r="39" spans="1:23" x14ac:dyDescent="0.25">
      <c r="A39" s="3">
        <v>38</v>
      </c>
      <c r="B39" s="3">
        <v>1104134123</v>
      </c>
      <c r="C39" s="4" t="s">
        <v>41</v>
      </c>
      <c r="D39" s="13">
        <v>67</v>
      </c>
      <c r="E39" s="13">
        <v>77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21">
        <v>1</v>
      </c>
      <c r="N39" s="21">
        <v>1</v>
      </c>
      <c r="O39" s="24">
        <f t="shared" si="0"/>
        <v>100</v>
      </c>
      <c r="P39" s="21">
        <v>90</v>
      </c>
      <c r="Q39" s="9">
        <v>70</v>
      </c>
      <c r="R39" s="18">
        <f t="shared" si="1"/>
        <v>80</v>
      </c>
      <c r="S39" s="26">
        <f t="shared" si="2"/>
        <v>77.55</v>
      </c>
      <c r="T39" s="19" t="str">
        <f t="shared" si="3"/>
        <v>AB</v>
      </c>
      <c r="U39" s="4"/>
      <c r="V39" s="34">
        <f t="shared" si="4"/>
        <v>77.55</v>
      </c>
      <c r="W39" s="35" t="str">
        <f t="shared" si="5"/>
        <v>AB</v>
      </c>
    </row>
    <row r="40" spans="1:23" s="7" customFormat="1" x14ac:dyDescent="0.25">
      <c r="A40" s="5">
        <v>39</v>
      </c>
      <c r="B40" s="5">
        <v>1104134124</v>
      </c>
      <c r="C40" s="6" t="s">
        <v>42</v>
      </c>
      <c r="D40" s="6"/>
      <c r="E40" s="6"/>
      <c r="F40" s="10">
        <v>1</v>
      </c>
      <c r="G40" s="10"/>
      <c r="H40" s="10"/>
      <c r="I40" s="10"/>
      <c r="J40" s="10"/>
      <c r="K40" s="10"/>
      <c r="L40" s="10"/>
      <c r="M40" s="10"/>
      <c r="N40" s="10"/>
      <c r="O40" s="27">
        <f t="shared" si="0"/>
        <v>11.111111111111111</v>
      </c>
      <c r="P40" s="10"/>
      <c r="Q40" s="10"/>
      <c r="R40" s="10">
        <f t="shared" si="1"/>
        <v>0</v>
      </c>
      <c r="S40" s="27">
        <f t="shared" si="2"/>
        <v>1.6666666666666665</v>
      </c>
      <c r="T40" s="10" t="str">
        <f t="shared" si="3"/>
        <v>E</v>
      </c>
      <c r="U40" s="6"/>
      <c r="V40" s="27">
        <f t="shared" si="4"/>
        <v>1.6666666666666665</v>
      </c>
      <c r="W40" s="10" t="str">
        <f t="shared" si="5"/>
        <v>E</v>
      </c>
    </row>
    <row r="41" spans="1:23" x14ac:dyDescent="0.25">
      <c r="A41" s="3">
        <v>40</v>
      </c>
      <c r="B41" s="3">
        <v>1104134125</v>
      </c>
      <c r="C41" s="4" t="s">
        <v>43</v>
      </c>
      <c r="D41" s="13">
        <v>65</v>
      </c>
      <c r="E41" s="13">
        <v>70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21">
        <v>1</v>
      </c>
      <c r="O41" s="24">
        <f t="shared" si="0"/>
        <v>100</v>
      </c>
      <c r="P41" s="21">
        <v>70</v>
      </c>
      <c r="Q41" s="9">
        <v>70</v>
      </c>
      <c r="R41" s="18">
        <f t="shared" si="1"/>
        <v>70</v>
      </c>
      <c r="S41" s="26">
        <f t="shared" si="2"/>
        <v>72.75</v>
      </c>
      <c r="T41" s="19" t="str">
        <f t="shared" si="3"/>
        <v>AB</v>
      </c>
      <c r="U41" s="4"/>
      <c r="V41" s="34">
        <f t="shared" si="4"/>
        <v>72.75</v>
      </c>
      <c r="W41" s="35" t="str">
        <f t="shared" si="5"/>
        <v>AB</v>
      </c>
    </row>
    <row r="42" spans="1:23" x14ac:dyDescent="0.25">
      <c r="A42" s="3">
        <v>41</v>
      </c>
      <c r="B42" s="3">
        <v>1104134126</v>
      </c>
      <c r="C42" s="4" t="s">
        <v>44</v>
      </c>
      <c r="D42" s="13">
        <v>47</v>
      </c>
      <c r="E42" s="13">
        <v>31</v>
      </c>
      <c r="F42" s="9">
        <v>1</v>
      </c>
      <c r="G42" s="9">
        <v>1</v>
      </c>
      <c r="H42" s="29">
        <v>1</v>
      </c>
      <c r="I42" s="29">
        <v>1</v>
      </c>
      <c r="J42" s="9">
        <v>1</v>
      </c>
      <c r="K42" s="9">
        <v>1</v>
      </c>
      <c r="L42" s="9"/>
      <c r="M42" s="9"/>
      <c r="N42" s="9">
        <v>1</v>
      </c>
      <c r="O42" s="24">
        <f t="shared" si="0"/>
        <v>77.777777777777771</v>
      </c>
      <c r="P42" s="21">
        <v>65</v>
      </c>
      <c r="Q42" s="9">
        <v>50</v>
      </c>
      <c r="R42" s="18">
        <f t="shared" si="1"/>
        <v>57.5</v>
      </c>
      <c r="S42" s="26">
        <f t="shared" si="2"/>
        <v>48.916666666666664</v>
      </c>
      <c r="T42" s="19" t="str">
        <f t="shared" si="3"/>
        <v>D</v>
      </c>
      <c r="U42" s="4"/>
      <c r="V42" s="34">
        <f t="shared" si="4"/>
        <v>48.916666666666664</v>
      </c>
      <c r="W42" s="35" t="str">
        <f t="shared" si="5"/>
        <v>D</v>
      </c>
    </row>
    <row r="43" spans="1:23" x14ac:dyDescent="0.25">
      <c r="A43" s="3">
        <v>42</v>
      </c>
      <c r="B43" s="3">
        <v>1104134127</v>
      </c>
      <c r="C43" s="4" t="s">
        <v>45</v>
      </c>
      <c r="D43" s="13">
        <v>73</v>
      </c>
      <c r="E43" s="13">
        <v>65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21">
        <v>1</v>
      </c>
      <c r="N43" s="21">
        <v>1</v>
      </c>
      <c r="O43" s="24">
        <f t="shared" si="0"/>
        <v>100</v>
      </c>
      <c r="P43" s="21">
        <v>70</v>
      </c>
      <c r="Q43" s="9">
        <v>68</v>
      </c>
      <c r="R43" s="18">
        <f t="shared" si="1"/>
        <v>69</v>
      </c>
      <c r="S43" s="26">
        <f t="shared" si="2"/>
        <v>73.849999999999994</v>
      </c>
      <c r="T43" s="19" t="str">
        <f t="shared" si="3"/>
        <v>AB</v>
      </c>
      <c r="U43" s="4"/>
      <c r="V43" s="34">
        <f t="shared" si="4"/>
        <v>73.849999999999994</v>
      </c>
      <c r="W43" s="35" t="str">
        <f t="shared" si="5"/>
        <v>AB</v>
      </c>
    </row>
    <row r="44" spans="1:23" x14ac:dyDescent="0.25">
      <c r="A44" s="3">
        <v>43</v>
      </c>
      <c r="B44" s="3">
        <v>1104134128</v>
      </c>
      <c r="C44" s="4" t="s">
        <v>46</v>
      </c>
      <c r="D44" s="13">
        <v>69</v>
      </c>
      <c r="E44" s="13">
        <v>74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24">
        <f t="shared" si="0"/>
        <v>100</v>
      </c>
      <c r="P44" s="21">
        <v>73</v>
      </c>
      <c r="Q44" s="9">
        <v>75</v>
      </c>
      <c r="R44" s="18">
        <f t="shared" si="1"/>
        <v>74</v>
      </c>
      <c r="S44" s="26">
        <f t="shared" si="2"/>
        <v>76.149999999999991</v>
      </c>
      <c r="T44" s="19" t="str">
        <f t="shared" si="3"/>
        <v>AB</v>
      </c>
      <c r="U44" s="4">
        <v>1</v>
      </c>
      <c r="V44" s="34">
        <f t="shared" si="4"/>
        <v>77.149999999999991</v>
      </c>
      <c r="W44" s="35" t="str">
        <f t="shared" si="5"/>
        <v>AB</v>
      </c>
    </row>
    <row r="45" spans="1:23" x14ac:dyDescent="0.25">
      <c r="A45" s="3">
        <v>44</v>
      </c>
      <c r="B45" s="3">
        <v>1104134130</v>
      </c>
      <c r="C45" s="4" t="s">
        <v>47</v>
      </c>
      <c r="D45" s="13">
        <v>53</v>
      </c>
      <c r="E45" s="13">
        <v>30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21">
        <v>1</v>
      </c>
      <c r="N45" s="21">
        <v>1</v>
      </c>
      <c r="O45" s="24">
        <f t="shared" si="0"/>
        <v>100</v>
      </c>
      <c r="P45" s="21">
        <v>70</v>
      </c>
      <c r="Q45" s="9">
        <v>80</v>
      </c>
      <c r="R45" s="18">
        <f t="shared" si="1"/>
        <v>75</v>
      </c>
      <c r="S45" s="26">
        <f t="shared" si="2"/>
        <v>57.55</v>
      </c>
      <c r="T45" s="19" t="str">
        <f t="shared" si="3"/>
        <v>C</v>
      </c>
      <c r="U45" s="4">
        <v>1</v>
      </c>
      <c r="V45" s="34">
        <f t="shared" si="4"/>
        <v>58.55</v>
      </c>
      <c r="W45" s="35" t="str">
        <f t="shared" si="5"/>
        <v>C</v>
      </c>
    </row>
    <row r="46" spans="1:23" x14ac:dyDescent="0.25">
      <c r="A46" s="3">
        <v>45</v>
      </c>
      <c r="B46" s="3">
        <v>1104134131</v>
      </c>
      <c r="C46" s="4" t="s">
        <v>48</v>
      </c>
      <c r="D46" s="13">
        <v>54</v>
      </c>
      <c r="E46" s="13">
        <v>51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21">
        <v>1</v>
      </c>
      <c r="O46" s="24">
        <f t="shared" si="0"/>
        <v>100</v>
      </c>
      <c r="P46" s="21">
        <v>70</v>
      </c>
      <c r="Q46" s="9">
        <v>78</v>
      </c>
      <c r="R46" s="18">
        <f t="shared" si="1"/>
        <v>74</v>
      </c>
      <c r="S46" s="26">
        <f t="shared" si="2"/>
        <v>64</v>
      </c>
      <c r="T46" s="19" t="str">
        <f t="shared" si="3"/>
        <v>BC</v>
      </c>
      <c r="U46" s="4"/>
      <c r="V46" s="34">
        <f t="shared" si="4"/>
        <v>64</v>
      </c>
      <c r="W46" s="35" t="str">
        <f t="shared" si="5"/>
        <v>BC</v>
      </c>
    </row>
    <row r="47" spans="1:23" x14ac:dyDescent="0.25">
      <c r="A47" s="3">
        <v>46</v>
      </c>
      <c r="B47" s="3">
        <v>1104134134</v>
      </c>
      <c r="C47" s="4" t="s">
        <v>49</v>
      </c>
      <c r="D47" s="13">
        <v>61</v>
      </c>
      <c r="E47" s="13">
        <v>35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21">
        <v>1</v>
      </c>
      <c r="N47" s="21">
        <v>1</v>
      </c>
      <c r="O47" s="24">
        <f t="shared" si="0"/>
        <v>100</v>
      </c>
      <c r="P47" s="21">
        <v>60</v>
      </c>
      <c r="Q47" s="9">
        <v>68</v>
      </c>
      <c r="R47" s="18">
        <f t="shared" si="1"/>
        <v>64</v>
      </c>
      <c r="S47" s="26">
        <f t="shared" si="2"/>
        <v>59.649999999999991</v>
      </c>
      <c r="T47" s="19" t="str">
        <f t="shared" si="3"/>
        <v>C</v>
      </c>
      <c r="U47" s="4"/>
      <c r="V47" s="34">
        <f t="shared" si="4"/>
        <v>59.649999999999991</v>
      </c>
      <c r="W47" s="35" t="str">
        <f t="shared" si="5"/>
        <v>C</v>
      </c>
    </row>
    <row r="48" spans="1:23" x14ac:dyDescent="0.25">
      <c r="A48" s="3">
        <v>47</v>
      </c>
      <c r="B48" s="3">
        <v>1104134140</v>
      </c>
      <c r="C48" s="4" t="s">
        <v>50</v>
      </c>
      <c r="D48" s="13">
        <v>81</v>
      </c>
      <c r="E48" s="13">
        <v>77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>
        <v>1</v>
      </c>
      <c r="M48" s="21">
        <v>1</v>
      </c>
      <c r="N48" s="9">
        <v>1</v>
      </c>
      <c r="O48" s="24">
        <f t="shared" si="0"/>
        <v>100</v>
      </c>
      <c r="P48" s="21">
        <v>80</v>
      </c>
      <c r="Q48" s="9">
        <v>80</v>
      </c>
      <c r="R48" s="18">
        <f t="shared" si="1"/>
        <v>80</v>
      </c>
      <c r="S48" s="26">
        <f t="shared" si="2"/>
        <v>82.449999999999989</v>
      </c>
      <c r="T48" s="19" t="str">
        <f t="shared" si="3"/>
        <v>A</v>
      </c>
      <c r="U48" s="4"/>
      <c r="V48" s="34">
        <f t="shared" si="4"/>
        <v>82.449999999999989</v>
      </c>
      <c r="W48" s="35" t="str">
        <f t="shared" si="5"/>
        <v>A</v>
      </c>
    </row>
    <row r="49" spans="1:23" x14ac:dyDescent="0.25">
      <c r="A49" s="3">
        <v>48</v>
      </c>
      <c r="B49" s="3">
        <v>1104134169</v>
      </c>
      <c r="C49" s="4" t="s">
        <v>51</v>
      </c>
      <c r="D49" s="13">
        <v>59</v>
      </c>
      <c r="E49" s="13">
        <v>49</v>
      </c>
      <c r="F49" s="9">
        <v>1</v>
      </c>
      <c r="G49" s="9">
        <v>1</v>
      </c>
      <c r="H49" s="9">
        <v>1</v>
      </c>
      <c r="I49" s="9">
        <v>1</v>
      </c>
      <c r="J49" s="9"/>
      <c r="K49" s="9">
        <v>1</v>
      </c>
      <c r="L49" s="9">
        <v>1</v>
      </c>
      <c r="M49" s="9">
        <v>1</v>
      </c>
      <c r="N49" s="9">
        <v>1</v>
      </c>
      <c r="O49" s="24">
        <f t="shared" si="0"/>
        <v>88.888888888888886</v>
      </c>
      <c r="P49" s="21">
        <v>70</v>
      </c>
      <c r="Q49" s="9">
        <v>70</v>
      </c>
      <c r="R49" s="18">
        <f t="shared" si="1"/>
        <v>70</v>
      </c>
      <c r="S49" s="26">
        <f t="shared" si="2"/>
        <v>62.683333333333323</v>
      </c>
      <c r="T49" s="19" t="str">
        <f t="shared" si="3"/>
        <v>BC</v>
      </c>
      <c r="U49" s="4"/>
      <c r="V49" s="34">
        <f t="shared" si="4"/>
        <v>62.683333333333323</v>
      </c>
      <c r="W49" s="35" t="str">
        <f t="shared" si="5"/>
        <v>BC</v>
      </c>
    </row>
    <row r="50" spans="1:23" x14ac:dyDescent="0.25">
      <c r="A50" s="3">
        <v>49</v>
      </c>
      <c r="B50" s="3">
        <v>1104134172</v>
      </c>
      <c r="C50" s="4" t="s">
        <v>52</v>
      </c>
      <c r="D50" s="13">
        <v>63</v>
      </c>
      <c r="E50" s="13">
        <v>48</v>
      </c>
      <c r="F50" s="9">
        <v>1</v>
      </c>
      <c r="G50" s="9">
        <v>1</v>
      </c>
      <c r="H50" s="9">
        <v>1</v>
      </c>
      <c r="I50" s="9">
        <v>1</v>
      </c>
      <c r="J50" s="9"/>
      <c r="K50" s="9">
        <v>1</v>
      </c>
      <c r="L50" s="9">
        <v>1</v>
      </c>
      <c r="M50" s="9">
        <v>1</v>
      </c>
      <c r="N50" s="21">
        <v>1</v>
      </c>
      <c r="O50" s="24">
        <f t="shared" si="0"/>
        <v>88.888888888888886</v>
      </c>
      <c r="P50" s="21">
        <v>70</v>
      </c>
      <c r="Q50" s="9">
        <v>70</v>
      </c>
      <c r="R50" s="18">
        <f t="shared" si="1"/>
        <v>70</v>
      </c>
      <c r="S50" s="26">
        <f t="shared" si="2"/>
        <v>63.783333333333331</v>
      </c>
      <c r="T50" s="19" t="str">
        <f t="shared" si="3"/>
        <v>BC</v>
      </c>
      <c r="U50" s="4"/>
      <c r="V50" s="34">
        <f t="shared" si="4"/>
        <v>63.783333333333331</v>
      </c>
      <c r="W50" s="35" t="str">
        <f t="shared" si="5"/>
        <v>BC</v>
      </c>
    </row>
    <row r="51" spans="1:23" x14ac:dyDescent="0.25">
      <c r="A51" s="3">
        <v>50</v>
      </c>
      <c r="B51" s="3">
        <v>1104134174</v>
      </c>
      <c r="C51" s="4" t="s">
        <v>53</v>
      </c>
      <c r="D51" s="13">
        <v>73</v>
      </c>
      <c r="E51" s="13">
        <v>57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21">
        <v>1</v>
      </c>
      <c r="O51" s="24">
        <f t="shared" si="0"/>
        <v>100</v>
      </c>
      <c r="P51" s="21">
        <v>75</v>
      </c>
      <c r="Q51" s="9">
        <v>80</v>
      </c>
      <c r="R51" s="18">
        <f t="shared" si="1"/>
        <v>77.5</v>
      </c>
      <c r="S51" s="26">
        <f t="shared" si="2"/>
        <v>73.149999999999991</v>
      </c>
      <c r="T51" s="19" t="str">
        <f t="shared" si="3"/>
        <v>AB</v>
      </c>
      <c r="U51" s="4"/>
      <c r="V51" s="34">
        <f t="shared" si="4"/>
        <v>73.149999999999991</v>
      </c>
      <c r="W51" s="35" t="str">
        <f t="shared" si="5"/>
        <v>AB</v>
      </c>
    </row>
    <row r="53" spans="1:23" x14ac:dyDescent="0.25">
      <c r="C53" s="1" t="s">
        <v>54</v>
      </c>
      <c r="D53" s="14"/>
      <c r="E53" s="16">
        <f>AVERAGE(E2:E51)</f>
        <v>59.0625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Fairuz Azmi</dc:creator>
  <cp:lastModifiedBy>Fairuz Azmi</cp:lastModifiedBy>
  <dcterms:created xsi:type="dcterms:W3CDTF">2016-11-08T00:21:23Z</dcterms:created>
  <dcterms:modified xsi:type="dcterms:W3CDTF">2016-12-27T02:27:24Z</dcterms:modified>
</cp:coreProperties>
</file>